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6-UISPP2020\AA_Nouvelles_Donnees_Report_Congres\Excursions\"/>
    </mc:Choice>
  </mc:AlternateContent>
  <workbookProtection workbookAlgorithmName="SHA-512" workbookHashValue="MycLjy1/d5EfFUzDM06d5cgXZuu6q7OBIJY6J2HoPXrZTwy7LT2Y4ZzTqIJtWl3qLM/LkX56abHY+H7HQXvHBQ==" workbookSaltValue="XTtug+R12rnqB64QrzTh8g==" workbookSpinCount="100000" lockStructure="1"/>
  <bookViews>
    <workbookView xWindow="0" yWindow="0" windowWidth="20490" windowHeight="8595"/>
  </bookViews>
  <sheets>
    <sheet name="Form" sheetId="2" r:id="rId1"/>
    <sheet name="---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L18" i="2" l="1"/>
  <c r="L17" i="2"/>
  <c r="K17" i="2" l="1"/>
  <c r="G18" i="2" l="1"/>
  <c r="G31" i="2" s="1"/>
  <c r="G30" i="2"/>
  <c r="J19" i="2" l="1"/>
  <c r="J20" i="2"/>
  <c r="J22" i="2"/>
  <c r="J24" i="2" l="1"/>
  <c r="L9" i="2"/>
</calcChain>
</file>

<file path=xl/comments1.xml><?xml version="1.0" encoding="utf-8"?>
<comments xmlns="http://schemas.openxmlformats.org/spreadsheetml/2006/main">
  <authors>
    <author>Utilisateur Windows</author>
  </authors>
  <commentList>
    <comment ref="G6" authorId="0" shapeId="0">
      <text>
        <r>
          <rPr>
            <sz val="9"/>
            <color indexed="81"/>
            <rFont val="Tahoma"/>
            <family val="2"/>
          </rPr>
          <t>Sasir votre nom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Saisir votre prénom</t>
        </r>
      </text>
    </comment>
  </commentList>
</comments>
</file>

<file path=xl/sharedStrings.xml><?xml version="1.0" encoding="utf-8"?>
<sst xmlns="http://schemas.openxmlformats.org/spreadsheetml/2006/main" count="60" uniqueCount="51">
  <si>
    <t>Site</t>
  </si>
  <si>
    <t>Date</t>
  </si>
  <si>
    <t>Mustapha ATKI</t>
  </si>
  <si>
    <t>Youssef BOKBOT</t>
  </si>
  <si>
    <t xml:space="preserve"> Moulay Driss ALAOUI</t>
  </si>
  <si>
    <t>Yassine LAMGHARI</t>
  </si>
  <si>
    <t>Aïcha OUJAA &amp; Abderrahmane MOHIB</t>
  </si>
  <si>
    <t>Abdeljalil BOUZOUGGAR</t>
  </si>
  <si>
    <t>Abdelwahed BEN NCER</t>
  </si>
  <si>
    <t>NOM :</t>
  </si>
  <si>
    <t>uispp2020@gmail.com</t>
  </si>
  <si>
    <t>_______</t>
  </si>
  <si>
    <t>iuiuiuiui</t>
  </si>
  <si>
    <t>IBAN: 127480211162959111000037       SWIFT: BCPOMAMC</t>
  </si>
  <si>
    <t xml:space="preserve">Le règlement des frais des excursions s'effectue sur le même compte bancaire destiné aux inscriptions au congrès : </t>
  </si>
  <si>
    <t>Intra-congress excursion</t>
  </si>
  <si>
    <t>Post-congress excursion</t>
  </si>
  <si>
    <t>The historic city wall of Meknes</t>
  </si>
  <si>
    <t>The Azrou's museum</t>
  </si>
  <si>
    <t xml:space="preserve"> Volubilis</t>
  </si>
  <si>
    <t>Period</t>
  </si>
  <si>
    <t>Responsible</t>
  </si>
  <si>
    <t>Fees</t>
  </si>
  <si>
    <t>EXCURSIONS PARTICIPATION FORM</t>
  </si>
  <si>
    <t xml:space="preserve">LAST NAME </t>
  </si>
  <si>
    <t xml:space="preserve">FIRST NAME </t>
  </si>
  <si>
    <t>site of Ifri n’Amr ou Moussa, Khemisset</t>
  </si>
  <si>
    <t>The prehistoric sites of Rabat- Casablanca</t>
  </si>
  <si>
    <t>The eastern sites (Taforalt)</t>
  </si>
  <si>
    <t>The prehistoric site of Jbel Irhoud</t>
  </si>
  <si>
    <t>selected excursions</t>
  </si>
  <si>
    <t>First name :</t>
  </si>
  <si>
    <t>Last name :</t>
  </si>
  <si>
    <t>SUM :</t>
  </si>
  <si>
    <t>choose a destination</t>
  </si>
  <si>
    <t xml:space="preserve">Les sites préhistoriques de Rabat- Casablanca </t>
  </si>
  <si>
    <t>Save this Excel document then send it as an attachment to the following address :</t>
  </si>
  <si>
    <t>Write in the subject of the message "Participation in excursions"</t>
  </si>
  <si>
    <t xml:space="preserve">Recipient : </t>
  </si>
  <si>
    <t>Last name : ASS ASS MPPAG</t>
  </si>
  <si>
    <t>First name : ASS ASS MPPAG</t>
  </si>
  <si>
    <t>(Participants can pay conference registration fees and excursion participation fees in a single bank transfer)</t>
  </si>
  <si>
    <t>Sender :</t>
  </si>
  <si>
    <t xml:space="preserve">  University Moulay Ismaïl &amp; INSAP</t>
  </si>
  <si>
    <r>
      <t>Wednesday 8</t>
    </r>
    <r>
      <rPr>
        <b/>
        <u/>
        <vertAlign val="superscript"/>
        <sz val="12"/>
        <color theme="1"/>
        <rFont val="Calibri"/>
        <family val="2"/>
        <scheme val="minor"/>
      </rPr>
      <t>th</t>
    </r>
    <r>
      <rPr>
        <b/>
        <u/>
        <sz val="12"/>
        <color theme="1"/>
        <rFont val="Calibri"/>
        <family val="2"/>
        <scheme val="minor"/>
      </rPr>
      <t>, sept</t>
    </r>
  </si>
  <si>
    <r>
      <t>Thursday 9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&amp; Friday 10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, September</t>
    </r>
  </si>
  <si>
    <r>
      <t>Wednesday 8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, sept</t>
    </r>
  </si>
  <si>
    <r>
      <t>Sunday 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, september </t>
    </r>
  </si>
  <si>
    <r>
      <t>Thursday 9</t>
    </r>
    <r>
      <rPr>
        <b/>
        <u/>
        <vertAlign val="superscript"/>
        <sz val="12"/>
        <color theme="1"/>
        <rFont val="Calibri"/>
        <family val="2"/>
        <scheme val="minor"/>
      </rPr>
      <t>th</t>
    </r>
    <r>
      <rPr>
        <b/>
        <u/>
        <sz val="12"/>
        <color theme="1"/>
        <rFont val="Calibri"/>
        <family val="2"/>
        <scheme val="minor"/>
      </rPr>
      <t xml:space="preserve"> &amp; Friday 10</t>
    </r>
    <r>
      <rPr>
        <b/>
        <u/>
        <vertAlign val="superscript"/>
        <sz val="12"/>
        <color theme="1"/>
        <rFont val="Calibri"/>
        <family val="2"/>
        <scheme val="minor"/>
      </rPr>
      <t>th</t>
    </r>
    <r>
      <rPr>
        <b/>
        <u/>
        <sz val="12"/>
        <color theme="1"/>
        <rFont val="Calibri"/>
        <family val="2"/>
        <scheme val="minor"/>
      </rPr>
      <t xml:space="preserve"> , Sept</t>
    </r>
  </si>
  <si>
    <r>
      <t xml:space="preserve">          Sunday 5</t>
    </r>
    <r>
      <rPr>
        <b/>
        <vertAlign val="superscript"/>
        <sz val="12"/>
        <color theme="1"/>
        <rFont val="Calibri"/>
        <family val="2"/>
        <scheme val="minor"/>
      </rPr>
      <t>th</t>
    </r>
    <r>
      <rPr>
        <b/>
        <sz val="12"/>
        <color theme="1"/>
        <rFont val="Calibri"/>
        <family val="2"/>
        <scheme val="minor"/>
      </rPr>
      <t>, sept</t>
    </r>
  </si>
  <si>
    <r>
      <t>XIX</t>
    </r>
    <r>
      <rPr>
        <i/>
        <vertAlign val="superscript"/>
        <sz val="10"/>
        <color theme="1"/>
        <rFont val="Calibri"/>
        <family val="2"/>
        <scheme val="minor"/>
      </rPr>
      <t>o</t>
    </r>
    <r>
      <rPr>
        <i/>
        <sz val="10"/>
        <color theme="1"/>
        <rFont val="Calibri"/>
        <family val="2"/>
        <scheme val="minor"/>
      </rPr>
      <t xml:space="preserve"> Congress of the UISPP - Meknes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</si>
</sst>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[$-409]mmmm\ d\,\ yyyy;@"/>
  </numFmts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u/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gradientFill degree="180">
        <stop position="0">
          <color theme="0"/>
        </stop>
        <stop position="1">
          <color theme="9" tint="0.40000610370189521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patternFill patternType="solid">
        <fgColor theme="0" tint="-4.9989318521683403E-2"/>
        <bgColor theme="0" tint="-0.149906918546098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B800"/>
        <bgColor indexed="64"/>
      </patternFill>
    </fill>
  </fills>
  <borders count="5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uble">
        <color indexed="64"/>
      </right>
      <top/>
      <bottom/>
      <diagonal/>
    </border>
    <border>
      <left style="slantDashDot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double">
        <color indexed="64"/>
      </left>
      <right style="slantDashDot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slantDashDot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slantDashDot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auto="1"/>
      </right>
      <top style="thin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auto="1"/>
      </right>
      <top/>
      <bottom style="double">
        <color indexed="64"/>
      </bottom>
      <diagonal/>
    </border>
    <border>
      <left style="slantDashDot">
        <color indexed="64"/>
      </left>
      <right/>
      <top style="slantDashDot">
        <color auto="1"/>
      </top>
      <bottom style="double">
        <color indexed="64"/>
      </bottom>
      <diagonal/>
    </border>
    <border>
      <left/>
      <right/>
      <top style="slantDashDot">
        <color auto="1"/>
      </top>
      <bottom style="double">
        <color indexed="64"/>
      </bottom>
      <diagonal/>
    </border>
    <border>
      <left/>
      <right style="double">
        <color theme="0"/>
      </right>
      <top style="slantDashDot">
        <color auto="1"/>
      </top>
      <bottom style="double">
        <color indexed="64"/>
      </bottom>
      <diagonal/>
    </border>
    <border>
      <left style="double">
        <color theme="0"/>
      </left>
      <right style="double">
        <color theme="0"/>
      </right>
      <top style="slantDashDot">
        <color auto="1"/>
      </top>
      <bottom style="double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0" borderId="0" xfId="0" applyProtection="1">
      <protection locked="0"/>
    </xf>
    <xf numFmtId="164" fontId="3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Border="1"/>
    <xf numFmtId="164" fontId="3" fillId="0" borderId="0" xfId="0" applyNumberFormat="1" applyFont="1" applyBorder="1"/>
    <xf numFmtId="0" fontId="7" fillId="0" borderId="0" xfId="0" applyFont="1"/>
    <xf numFmtId="0" fontId="4" fillId="2" borderId="0" xfId="0" applyFont="1" applyFill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5" fillId="2" borderId="0" xfId="0" applyFont="1" applyFill="1" applyBorder="1" applyAlignment="1" applyProtection="1"/>
    <xf numFmtId="0" fontId="5" fillId="0" borderId="0" xfId="0" applyFont="1" applyBorder="1" applyAlignment="1" applyProtection="1"/>
    <xf numFmtId="0" fontId="0" fillId="2" borderId="0" xfId="0" applyFill="1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7" fillId="0" borderId="0" xfId="0" applyFont="1" applyProtection="1"/>
    <xf numFmtId="165" fontId="14" fillId="10" borderId="7" xfId="0" applyNumberFormat="1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0" fillId="0" borderId="22" xfId="0" applyBorder="1" applyProtection="1"/>
    <xf numFmtId="0" fontId="0" fillId="0" borderId="0" xfId="0" applyFont="1" applyProtection="1"/>
    <xf numFmtId="0" fontId="6" fillId="12" borderId="14" xfId="0" applyFont="1" applyFill="1" applyBorder="1" applyAlignment="1" applyProtection="1">
      <alignment horizontal="center" wrapText="1"/>
    </xf>
    <xf numFmtId="0" fontId="6" fillId="12" borderId="43" xfId="0" applyFont="1" applyFill="1" applyBorder="1" applyAlignment="1" applyProtection="1">
      <alignment horizontal="center" wrapText="1"/>
    </xf>
    <xf numFmtId="0" fontId="6" fillId="12" borderId="29" xfId="0" applyFont="1" applyFill="1" applyBorder="1" applyAlignment="1" applyProtection="1">
      <alignment horizontal="center" wrapText="1"/>
    </xf>
    <xf numFmtId="0" fontId="6" fillId="12" borderId="39" xfId="0" applyFont="1" applyFill="1" applyBorder="1" applyAlignment="1" applyProtection="1">
      <alignment horizontal="center" vertical="center"/>
    </xf>
    <xf numFmtId="164" fontId="0" fillId="0" borderId="0" xfId="0" applyNumberFormat="1" applyFont="1" applyProtection="1"/>
    <xf numFmtId="0" fontId="0" fillId="3" borderId="13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164" fontId="0" fillId="3" borderId="24" xfId="0" applyNumberFormat="1" applyFill="1" applyBorder="1" applyAlignment="1" applyProtection="1">
      <alignment horizontal="center" vertical="center" wrapText="1"/>
    </xf>
    <xf numFmtId="0" fontId="0" fillId="4" borderId="27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164" fontId="0" fillId="4" borderId="25" xfId="0" applyNumberFormat="1" applyFill="1" applyBorder="1" applyAlignment="1" applyProtection="1">
      <alignment horizontal="center" vertical="center" wrapText="1"/>
    </xf>
    <xf numFmtId="0" fontId="0" fillId="5" borderId="27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164" fontId="0" fillId="5" borderId="25" xfId="0" applyNumberFormat="1" applyFill="1" applyBorder="1" applyAlignment="1" applyProtection="1">
      <alignment horizontal="center" vertical="center" wrapText="1"/>
    </xf>
    <xf numFmtId="0" fontId="0" fillId="17" borderId="31" xfId="0" applyFill="1" applyBorder="1" applyAlignment="1" applyProtection="1">
      <alignment horizontal="center" vertical="center" wrapText="1"/>
    </xf>
    <xf numFmtId="0" fontId="0" fillId="17" borderId="4" xfId="0" applyFill="1" applyBorder="1" applyAlignment="1" applyProtection="1">
      <alignment horizontal="center" vertical="center" wrapText="1"/>
    </xf>
    <xf numFmtId="164" fontId="0" fillId="17" borderId="26" xfId="0" applyNumberFormat="1" applyFill="1" applyBorder="1" applyAlignment="1" applyProtection="1">
      <alignment horizontal="center" vertical="center" wrapText="1"/>
    </xf>
    <xf numFmtId="0" fontId="0" fillId="13" borderId="32" xfId="0" applyFont="1" applyFill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horizontal="center" vertical="center" wrapText="1"/>
    </xf>
    <xf numFmtId="164" fontId="0" fillId="6" borderId="24" xfId="0" applyNumberFormat="1" applyFill="1" applyBorder="1" applyAlignment="1" applyProtection="1">
      <alignment horizontal="center" vertical="center" wrapText="1"/>
    </xf>
    <xf numFmtId="0" fontId="0" fillId="0" borderId="0" xfId="0" applyNumberFormat="1" applyFont="1" applyProtection="1"/>
    <xf numFmtId="0" fontId="0" fillId="7" borderId="27" xfId="0" applyFill="1" applyBorder="1" applyAlignment="1" applyProtection="1">
      <alignment horizontal="center" vertical="center" wrapText="1"/>
    </xf>
    <xf numFmtId="0" fontId="0" fillId="7" borderId="3" xfId="0" applyFill="1" applyBorder="1" applyAlignment="1" applyProtection="1">
      <alignment horizontal="center" vertical="center" wrapText="1"/>
    </xf>
    <xf numFmtId="164" fontId="0" fillId="7" borderId="25" xfId="0" applyNumberFormat="1" applyFill="1" applyBorder="1" applyAlignment="1" applyProtection="1">
      <alignment horizontal="center" vertical="center" wrapText="1"/>
    </xf>
    <xf numFmtId="0" fontId="0" fillId="8" borderId="35" xfId="0" applyFill="1" applyBorder="1" applyAlignment="1" applyProtection="1">
      <alignment horizontal="center" vertical="center" wrapText="1"/>
    </xf>
    <xf numFmtId="0" fontId="0" fillId="8" borderId="36" xfId="0" applyFill="1" applyBorder="1" applyAlignment="1" applyProtection="1">
      <alignment horizontal="center" vertical="center" wrapText="1"/>
    </xf>
    <xf numFmtId="164" fontId="0" fillId="8" borderId="37" xfId="0" applyNumberFormat="1" applyFill="1" applyBorder="1" applyAlignment="1" applyProtection="1">
      <alignment horizontal="center" vertical="center" wrapText="1"/>
    </xf>
    <xf numFmtId="164" fontId="0" fillId="0" borderId="38" xfId="0" applyNumberFormat="1" applyFont="1" applyBorder="1" applyProtection="1"/>
    <xf numFmtId="0" fontId="0" fillId="0" borderId="38" xfId="0" applyFont="1" applyBorder="1" applyProtection="1"/>
    <xf numFmtId="0" fontId="0" fillId="2" borderId="38" xfId="0" applyFill="1" applyBorder="1" applyAlignment="1" applyProtection="1">
      <alignment wrapText="1"/>
    </xf>
    <xf numFmtId="0" fontId="0" fillId="0" borderId="38" xfId="0" applyBorder="1" applyAlignment="1" applyProtection="1">
      <alignment horizontal="center"/>
    </xf>
    <xf numFmtId="0" fontId="0" fillId="0" borderId="38" xfId="0" applyBorder="1" applyAlignment="1" applyProtection="1">
      <alignment horizontal="center" vertical="center"/>
    </xf>
    <xf numFmtId="0" fontId="0" fillId="11" borderId="8" xfId="0" applyFont="1" applyFill="1" applyBorder="1" applyAlignment="1" applyProtection="1">
      <alignment horizontal="center" vertical="center"/>
    </xf>
    <xf numFmtId="164" fontId="0" fillId="0" borderId="0" xfId="0" applyNumberFormat="1" applyFont="1" applyBorder="1" applyProtection="1"/>
    <xf numFmtId="0" fontId="0" fillId="0" borderId="0" xfId="0" applyFont="1" applyBorder="1" applyProtection="1"/>
    <xf numFmtId="0" fontId="3" fillId="10" borderId="6" xfId="0" applyFont="1" applyFill="1" applyBorder="1" applyAlignment="1" applyProtection="1">
      <alignment vertical="center"/>
    </xf>
    <xf numFmtId="0" fontId="7" fillId="10" borderId="0" xfId="0" applyFont="1" applyFill="1" applyBorder="1" applyProtection="1"/>
    <xf numFmtId="0" fontId="13" fillId="10" borderId="0" xfId="0" applyFont="1" applyFill="1" applyBorder="1" applyProtection="1"/>
    <xf numFmtId="14" fontId="10" fillId="10" borderId="6" xfId="0" applyNumberFormat="1" applyFont="1" applyFill="1" applyBorder="1" applyAlignment="1" applyProtection="1">
      <alignment horizontal="right" vertical="center"/>
    </xf>
    <xf numFmtId="0" fontId="16" fillId="10" borderId="0" xfId="0" applyFont="1" applyFill="1" applyBorder="1" applyAlignment="1" applyProtection="1">
      <alignment horizontal="center" vertical="center"/>
    </xf>
    <xf numFmtId="0" fontId="7" fillId="10" borderId="16" xfId="0" applyFont="1" applyFill="1" applyBorder="1" applyAlignment="1" applyProtection="1">
      <alignment horizontal="center" vertical="center"/>
    </xf>
    <xf numFmtId="164" fontId="0" fillId="11" borderId="8" xfId="0" applyNumberFormat="1" applyFont="1" applyFill="1" applyBorder="1" applyProtection="1"/>
    <xf numFmtId="0" fontId="0" fillId="11" borderId="8" xfId="0" applyFont="1" applyFill="1" applyBorder="1" applyProtection="1"/>
    <xf numFmtId="0" fontId="0" fillId="10" borderId="0" xfId="0" applyFont="1" applyFill="1" applyBorder="1" applyProtection="1"/>
    <xf numFmtId="0" fontId="0" fillId="10" borderId="0" xfId="0" applyFont="1" applyFill="1" applyBorder="1" applyAlignment="1" applyProtection="1">
      <alignment horizontal="center" vertical="center"/>
    </xf>
    <xf numFmtId="0" fontId="0" fillId="10" borderId="0" xfId="0" applyFont="1" applyFill="1" applyBorder="1" applyAlignment="1" applyProtection="1">
      <alignment horizontal="center"/>
    </xf>
    <xf numFmtId="0" fontId="0" fillId="10" borderId="16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64" fontId="7" fillId="10" borderId="0" xfId="0" applyNumberFormat="1" applyFont="1" applyFill="1" applyBorder="1" applyAlignment="1" applyProtection="1">
      <alignment horizontal="center" vertical="center"/>
    </xf>
    <xf numFmtId="164" fontId="7" fillId="10" borderId="0" xfId="0" applyNumberFormat="1" applyFont="1" applyFill="1" applyBorder="1" applyAlignment="1" applyProtection="1">
      <alignment horizontal="center"/>
    </xf>
    <xf numFmtId="0" fontId="7" fillId="10" borderId="0" xfId="0" applyFont="1" applyFill="1" applyBorder="1" applyAlignment="1" applyProtection="1">
      <alignment horizontal="center" vertical="top"/>
    </xf>
    <xf numFmtId="164" fontId="3" fillId="10" borderId="0" xfId="0" applyNumberFormat="1" applyFont="1" applyFill="1" applyBorder="1" applyAlignment="1" applyProtection="1">
      <alignment horizontal="center" vertical="center"/>
    </xf>
    <xf numFmtId="0" fontId="7" fillId="10" borderId="0" xfId="0" applyFont="1" applyFill="1" applyBorder="1" applyAlignment="1" applyProtection="1">
      <alignment horizontal="center" wrapText="1"/>
    </xf>
    <xf numFmtId="0" fontId="7" fillId="10" borderId="0" xfId="0" applyFont="1" applyFill="1" applyBorder="1" applyAlignment="1" applyProtection="1">
      <alignment horizontal="right" vertical="center" wrapText="1"/>
    </xf>
    <xf numFmtId="0" fontId="0" fillId="10" borderId="0" xfId="0" applyFont="1" applyFill="1" applyBorder="1" applyAlignment="1" applyProtection="1">
      <alignment horizontal="center" wrapText="1"/>
    </xf>
    <xf numFmtId="0" fontId="10" fillId="0" borderId="6" xfId="0" applyFont="1" applyBorder="1" applyProtection="1"/>
    <xf numFmtId="0" fontId="10" fillId="0" borderId="6" xfId="0" applyFont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wrapText="1"/>
    </xf>
    <xf numFmtId="0" fontId="9" fillId="0" borderId="0" xfId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wrapText="1"/>
    </xf>
    <xf numFmtId="0" fontId="8" fillId="16" borderId="44" xfId="0" applyFont="1" applyFill="1" applyBorder="1" applyAlignment="1" applyProtection="1">
      <alignment horizontal="center" vertical="center"/>
    </xf>
    <xf numFmtId="0" fontId="0" fillId="16" borderId="45" xfId="0" applyFill="1" applyBorder="1" applyProtection="1"/>
    <xf numFmtId="0" fontId="8" fillId="16" borderId="45" xfId="0" applyFont="1" applyFill="1" applyBorder="1" applyAlignment="1" applyProtection="1">
      <alignment horizontal="right" vertical="center"/>
    </xf>
    <xf numFmtId="0" fontId="0" fillId="16" borderId="46" xfId="0" applyFill="1" applyBorder="1" applyProtection="1"/>
    <xf numFmtId="0" fontId="0" fillId="16" borderId="47" xfId="0" applyFill="1" applyBorder="1" applyProtection="1"/>
    <xf numFmtId="0" fontId="0" fillId="16" borderId="0" xfId="0" applyFill="1" applyBorder="1" applyProtection="1"/>
    <xf numFmtId="0" fontId="0" fillId="16" borderId="48" xfId="0" applyFill="1" applyBorder="1" applyProtection="1"/>
    <xf numFmtId="0" fontId="0" fillId="16" borderId="51" xfId="0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2" borderId="0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1" fillId="0" borderId="0" xfId="0" applyFont="1"/>
    <xf numFmtId="0" fontId="18" fillId="0" borderId="0" xfId="0" applyFont="1" applyProtection="1">
      <protection locked="0" hidden="1"/>
    </xf>
    <xf numFmtId="164" fontId="19" fillId="0" borderId="0" xfId="0" applyNumberFormat="1" applyFont="1" applyProtection="1">
      <protection locked="0" hidden="1"/>
    </xf>
    <xf numFmtId="164" fontId="19" fillId="0" borderId="0" xfId="0" applyNumberFormat="1" applyFont="1" applyAlignment="1" applyProtection="1">
      <alignment wrapText="1"/>
      <protection locked="0" hidden="1"/>
    </xf>
    <xf numFmtId="0" fontId="4" fillId="0" borderId="0" xfId="0" applyFont="1" applyProtection="1">
      <protection locked="0" hidden="1"/>
    </xf>
    <xf numFmtId="0" fontId="1" fillId="0" borderId="0" xfId="0" applyNumberFormat="1" applyFont="1" applyProtection="1"/>
    <xf numFmtId="0" fontId="1" fillId="0" borderId="0" xfId="0" applyNumberFormat="1" applyFont="1" applyProtection="1">
      <protection locked="0"/>
    </xf>
    <xf numFmtId="0" fontId="0" fillId="0" borderId="8" xfId="0" applyBorder="1" applyAlignment="1" applyProtection="1">
      <alignment horizontal="right"/>
    </xf>
    <xf numFmtId="0" fontId="0" fillId="2" borderId="0" xfId="0" applyFill="1" applyBorder="1" applyAlignment="1" applyProtection="1">
      <alignment horizontal="right" vertical="center"/>
    </xf>
    <xf numFmtId="0" fontId="0" fillId="0" borderId="22" xfId="0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wrapText="1"/>
    </xf>
    <xf numFmtId="0" fontId="0" fillId="0" borderId="22" xfId="0" applyBorder="1" applyAlignment="1" applyProtection="1">
      <alignment horizontal="center"/>
    </xf>
    <xf numFmtId="0" fontId="7" fillId="10" borderId="0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12" fillId="16" borderId="45" xfId="0" applyFont="1" applyFill="1" applyBorder="1" applyAlignment="1" applyProtection="1">
      <alignment vertical="center"/>
    </xf>
    <xf numFmtId="0" fontId="12" fillId="16" borderId="0" xfId="0" applyFont="1" applyFill="1" applyBorder="1" applyAlignment="1" applyProtection="1">
      <alignment horizontal="left" vertical="center"/>
    </xf>
    <xf numFmtId="0" fontId="0" fillId="16" borderId="49" xfId="0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7" fillId="10" borderId="0" xfId="0" applyFont="1" applyFill="1" applyBorder="1" applyAlignment="1" applyProtection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6" fillId="12" borderId="40" xfId="0" applyFont="1" applyFill="1" applyBorder="1" applyAlignment="1" applyProtection="1">
      <alignment horizontal="center" vertical="center"/>
    </xf>
    <xf numFmtId="0" fontId="6" fillId="12" borderId="41" xfId="0" applyFont="1" applyFill="1" applyBorder="1" applyAlignment="1" applyProtection="1">
      <alignment horizontal="center" vertical="center"/>
    </xf>
    <xf numFmtId="0" fontId="6" fillId="12" borderId="42" xfId="0" applyFont="1" applyFill="1" applyBorder="1" applyAlignment="1" applyProtection="1">
      <alignment horizontal="center" vertical="center"/>
    </xf>
    <xf numFmtId="0" fontId="11" fillId="10" borderId="8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14" borderId="12" xfId="0" applyFont="1" applyFill="1" applyBorder="1" applyAlignment="1" applyProtection="1">
      <alignment horizontal="center" vertical="center" textRotation="90" wrapText="1"/>
    </xf>
    <xf numFmtId="0" fontId="0" fillId="14" borderId="1" xfId="0" applyFill="1" applyBorder="1" applyAlignment="1" applyProtection="1"/>
    <xf numFmtId="0" fontId="0" fillId="14" borderId="30" xfId="0" applyFill="1" applyBorder="1" applyAlignment="1" applyProtection="1"/>
    <xf numFmtId="0" fontId="0" fillId="14" borderId="8" xfId="0" applyFill="1" applyBorder="1" applyAlignment="1" applyProtection="1"/>
    <xf numFmtId="0" fontId="0" fillId="14" borderId="0" xfId="0" applyFill="1" applyBorder="1" applyAlignment="1" applyProtection="1"/>
    <xf numFmtId="0" fontId="0" fillId="14" borderId="11" xfId="0" applyFill="1" applyBorder="1" applyAlignment="1" applyProtection="1"/>
    <xf numFmtId="0" fontId="0" fillId="14" borderId="28" xfId="0" applyFill="1" applyBorder="1" applyAlignment="1" applyProtection="1"/>
    <xf numFmtId="0" fontId="0" fillId="14" borderId="14" xfId="0" applyFill="1" applyBorder="1" applyAlignment="1" applyProtection="1"/>
    <xf numFmtId="0" fontId="0" fillId="14" borderId="29" xfId="0" applyFill="1" applyBorder="1" applyAlignment="1" applyProtection="1"/>
    <xf numFmtId="0" fontId="2" fillId="13" borderId="12" xfId="0" applyFont="1" applyFill="1" applyBorder="1" applyAlignment="1" applyProtection="1">
      <alignment horizontal="center" vertical="center" textRotation="90" wrapText="1"/>
    </xf>
    <xf numFmtId="0" fontId="0" fillId="13" borderId="1" xfId="0" applyFill="1" applyBorder="1" applyAlignment="1" applyProtection="1"/>
    <xf numFmtId="0" fontId="0" fillId="13" borderId="30" xfId="0" applyFill="1" applyBorder="1" applyAlignment="1" applyProtection="1"/>
    <xf numFmtId="0" fontId="0" fillId="13" borderId="8" xfId="0" applyFill="1" applyBorder="1" applyAlignment="1" applyProtection="1"/>
    <xf numFmtId="0" fontId="0" fillId="13" borderId="0" xfId="0" applyFill="1" applyBorder="1" applyAlignment="1" applyProtection="1"/>
    <xf numFmtId="0" fontId="0" fillId="13" borderId="11" xfId="0" applyFill="1" applyBorder="1" applyAlignment="1" applyProtection="1"/>
    <xf numFmtId="0" fontId="0" fillId="13" borderId="15" xfId="0" applyFill="1" applyBorder="1" applyAlignment="1" applyProtection="1"/>
    <xf numFmtId="0" fontId="0" fillId="13" borderId="22" xfId="0" applyFill="1" applyBorder="1" applyAlignment="1" applyProtection="1"/>
    <xf numFmtId="0" fontId="0" fillId="13" borderId="33" xfId="0" applyFill="1" applyBorder="1" applyAlignment="1" applyProtection="1"/>
    <xf numFmtId="0" fontId="4" fillId="9" borderId="15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/>
    <xf numFmtId="0" fontId="0" fillId="0" borderId="23" xfId="0" applyBorder="1" applyAlignment="1" applyProtection="1"/>
    <xf numFmtId="164" fontId="7" fillId="10" borderId="0" xfId="0" applyNumberFormat="1" applyFont="1" applyFill="1" applyBorder="1" applyAlignment="1" applyProtection="1">
      <alignment horizontal="center" vertical="top"/>
    </xf>
    <xf numFmtId="0" fontId="3" fillId="10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38" xfId="0" applyFont="1" applyBorder="1" applyAlignment="1" applyProtection="1">
      <alignment horizontal="center"/>
    </xf>
    <xf numFmtId="0" fontId="7" fillId="15" borderId="9" xfId="0" applyNumberFormat="1" applyFont="1" applyFill="1" applyBorder="1" applyAlignment="1" applyProtection="1">
      <alignment horizontal="center" vertical="center"/>
      <protection locked="0"/>
    </xf>
    <xf numFmtId="0" fontId="7" fillId="15" borderId="10" xfId="0" applyNumberFormat="1" applyFont="1" applyFill="1" applyBorder="1" applyAlignment="1" applyProtection="1">
      <alignment horizontal="center" vertical="center"/>
      <protection locked="0"/>
    </xf>
    <xf numFmtId="0" fontId="11" fillId="10" borderId="0" xfId="0" applyFont="1" applyFill="1" applyBorder="1" applyAlignment="1" applyProtection="1">
      <alignment horizontal="left"/>
    </xf>
    <xf numFmtId="0" fontId="3" fillId="10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13" borderId="20" xfId="0" applyFont="1" applyFill="1" applyBorder="1" applyAlignment="1" applyProtection="1">
      <alignment horizontal="center" vertical="center" wrapText="1"/>
    </xf>
    <xf numFmtId="0" fontId="0" fillId="13" borderId="34" xfId="0" applyFont="1" applyFill="1" applyBorder="1" applyAlignment="1" applyProtection="1">
      <alignment horizontal="center" vertical="center" wrapText="1"/>
    </xf>
    <xf numFmtId="0" fontId="0" fillId="14" borderId="17" xfId="0" applyFont="1" applyFill="1" applyBorder="1" applyAlignment="1" applyProtection="1">
      <alignment horizontal="center" vertical="center" textRotation="45" wrapText="1"/>
    </xf>
    <xf numFmtId="0" fontId="0" fillId="14" borderId="18" xfId="0" applyFont="1" applyFill="1" applyBorder="1" applyAlignment="1" applyProtection="1">
      <alignment horizontal="center" vertical="center" textRotation="45" wrapText="1"/>
    </xf>
    <xf numFmtId="0" fontId="0" fillId="14" borderId="19" xfId="0" applyFont="1" applyFill="1" applyBorder="1" applyAlignment="1" applyProtection="1">
      <alignment horizontal="center" vertical="center" textRotation="45" wrapText="1"/>
    </xf>
  </cellXfs>
  <cellStyles count="2">
    <cellStyle name="Lien hypertexte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</dxfs>
  <tableStyles count="0" defaultTableStyle="TableStyleMedium2" defaultPivotStyle="PivotStyleLight16"/>
  <colors>
    <mruColors>
      <color rgb="FFF2B800"/>
      <color rgb="FFFFEFC1"/>
      <color rgb="FFFFE89F"/>
      <color rgb="FFFFF0C1"/>
      <color rgb="FFFFF4D1"/>
      <color rgb="FFFFFBEF"/>
      <color rgb="FFFF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B$20" fmlaRange="'---'!$A$6:$A$7" noThreeD="1" sel="1" val="0"/>
</file>

<file path=xl/ctrlProps/ctrlProp2.xml><?xml version="1.0" encoding="utf-8"?>
<formControlPr xmlns="http://schemas.microsoft.com/office/spreadsheetml/2009/9/main" objectType="Drop" dropStyle="combo" dx="16" fmlaLink="$B$21" fmlaRange="'---'!$A$8:$A$10" noThreeD="1" sel="1" val="0"/>
</file>

<file path=xl/ctrlProps/ctrlProp3.xml><?xml version="1.0" encoding="utf-8"?>
<formControlPr xmlns="http://schemas.microsoft.com/office/spreadsheetml/2009/9/main" objectType="Drop" dropStyle="combo" dx="16" fmlaLink="$B$19" fmlaRange="'---'!$A$1:$A$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1076325</xdr:colOff>
          <xdr:row>19</xdr:row>
          <xdr:rowOff>161925</xdr:rowOff>
        </xdr:from>
        <xdr:to>
          <xdr:col>9</xdr:col>
          <xdr:colOff>266700</xdr:colOff>
          <xdr:row>20</xdr:row>
          <xdr:rowOff>38100</xdr:rowOff>
        </xdr:to>
        <xdr:sp macro="" textlink="">
          <xdr:nvSpPr>
            <xdr:cNvPr id="2112" name="Drop Down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1076325</xdr:colOff>
          <xdr:row>21</xdr:row>
          <xdr:rowOff>9525</xdr:rowOff>
        </xdr:from>
        <xdr:to>
          <xdr:col>9</xdr:col>
          <xdr:colOff>266700</xdr:colOff>
          <xdr:row>22</xdr:row>
          <xdr:rowOff>9525</xdr:rowOff>
        </xdr:to>
        <xdr:sp macro="" textlink="">
          <xdr:nvSpPr>
            <xdr:cNvPr id="2113" name="Drop Down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1076325</xdr:colOff>
          <xdr:row>18</xdr:row>
          <xdr:rowOff>171450</xdr:rowOff>
        </xdr:from>
        <xdr:to>
          <xdr:col>9</xdr:col>
          <xdr:colOff>266700</xdr:colOff>
          <xdr:row>18</xdr:row>
          <xdr:rowOff>400050</xdr:rowOff>
        </xdr:to>
        <xdr:sp macro="" textlink="">
          <xdr:nvSpPr>
            <xdr:cNvPr id="2116" name="Drop Down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ispp2020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V109"/>
  <sheetViews>
    <sheetView showGridLines="0" showRowColHeaders="0" tabSelected="1" showRuler="0" zoomScale="120" zoomScaleNormal="120" workbookViewId="0">
      <selection activeCell="J6" sqref="J6:K6"/>
    </sheetView>
  </sheetViews>
  <sheetFormatPr baseColWidth="10" defaultRowHeight="15" x14ac:dyDescent="0.25"/>
  <cols>
    <col min="3" max="3" width="10.85546875" customWidth="1"/>
    <col min="4" max="4" width="2.5703125" hidden="1" customWidth="1"/>
    <col min="5" max="5" width="3.5703125" hidden="1" customWidth="1"/>
    <col min="6" max="6" width="2.7109375" hidden="1" customWidth="1"/>
    <col min="7" max="7" width="8.5703125" customWidth="1"/>
    <col min="8" max="8" width="21.42578125" style="1" customWidth="1"/>
    <col min="9" max="9" width="37.7109375" style="3" customWidth="1"/>
    <col min="10" max="10" width="21.28515625" style="2" customWidth="1"/>
    <col min="11" max="11" width="14.85546875" style="1" customWidth="1"/>
    <col min="12" max="12" width="8.42578125" style="1" customWidth="1"/>
    <col min="13" max="13" width="10.42578125" customWidth="1"/>
  </cols>
  <sheetData>
    <row r="1" spans="1:22" x14ac:dyDescent="0.25">
      <c r="A1" s="16"/>
      <c r="B1" s="16"/>
      <c r="C1" s="16"/>
      <c r="D1" s="16"/>
      <c r="E1" s="16"/>
      <c r="F1" s="16"/>
      <c r="G1" s="16"/>
      <c r="H1" s="15"/>
      <c r="I1" s="29"/>
      <c r="J1" s="30"/>
      <c r="K1" s="15"/>
      <c r="L1" s="15"/>
      <c r="M1" s="16"/>
      <c r="N1" s="16"/>
    </row>
    <row r="2" spans="1:22" ht="15.75" thickBot="1" x14ac:dyDescent="0.3">
      <c r="A2" s="16"/>
      <c r="B2" s="16"/>
      <c r="C2" s="16"/>
      <c r="D2" s="16"/>
      <c r="E2" s="16"/>
      <c r="F2" s="16"/>
      <c r="G2" s="16"/>
      <c r="H2" s="15"/>
      <c r="I2" s="29"/>
      <c r="J2" s="30"/>
      <c r="K2" s="15"/>
      <c r="L2" s="15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x14ac:dyDescent="0.25">
      <c r="A3" s="16"/>
      <c r="B3" s="16"/>
      <c r="C3" s="133" t="s">
        <v>43</v>
      </c>
      <c r="D3" s="134"/>
      <c r="E3" s="134"/>
      <c r="F3" s="134"/>
      <c r="G3" s="134"/>
      <c r="H3" s="135"/>
      <c r="I3" s="31"/>
      <c r="J3" s="131" t="s">
        <v>50</v>
      </c>
      <c r="K3" s="132"/>
      <c r="L3" s="17"/>
      <c r="M3" s="17"/>
      <c r="N3" s="18"/>
      <c r="O3" s="16"/>
      <c r="P3" s="16"/>
      <c r="Q3" s="16"/>
      <c r="R3" s="16"/>
      <c r="S3" s="16"/>
      <c r="T3" s="16"/>
      <c r="U3" s="16"/>
      <c r="V3" s="16"/>
    </row>
    <row r="4" spans="1:22" ht="27" customHeight="1" thickBot="1" x14ac:dyDescent="0.3">
      <c r="A4" s="16"/>
      <c r="B4" s="16"/>
      <c r="C4" s="159" t="s">
        <v>23</v>
      </c>
      <c r="D4" s="160"/>
      <c r="E4" s="160"/>
      <c r="F4" s="160"/>
      <c r="G4" s="160"/>
      <c r="H4" s="160"/>
      <c r="I4" s="160"/>
      <c r="J4" s="160"/>
      <c r="K4" s="161"/>
      <c r="L4" s="10"/>
      <c r="M4" s="10"/>
      <c r="N4" s="19"/>
      <c r="O4" s="16"/>
      <c r="P4" s="16"/>
      <c r="Q4" s="16"/>
      <c r="R4" s="16"/>
      <c r="S4" s="16"/>
      <c r="T4" s="16"/>
      <c r="U4" s="16"/>
      <c r="V4" s="16"/>
    </row>
    <row r="5" spans="1:22" x14ac:dyDescent="0.25">
      <c r="A5" s="16"/>
      <c r="B5" s="16"/>
      <c r="C5" s="11"/>
      <c r="D5" s="11"/>
      <c r="E5" s="11"/>
      <c r="F5" s="11"/>
      <c r="G5" s="11"/>
      <c r="H5" s="12"/>
      <c r="I5" s="12"/>
      <c r="J5" s="13"/>
      <c r="K5" s="12"/>
      <c r="L5" s="20"/>
      <c r="M5" s="21"/>
      <c r="N5" s="21"/>
      <c r="O5" s="16"/>
      <c r="P5" s="16"/>
      <c r="Q5" s="16"/>
      <c r="R5" s="16"/>
      <c r="S5" s="16"/>
      <c r="T5" s="16"/>
      <c r="U5" s="16"/>
      <c r="V5" s="16"/>
    </row>
    <row r="6" spans="1:22" ht="16.5" thickBot="1" x14ac:dyDescent="0.3">
      <c r="A6" s="16"/>
      <c r="B6" s="16"/>
      <c r="C6" s="20" t="s">
        <v>24</v>
      </c>
      <c r="D6" s="21"/>
      <c r="E6" s="21"/>
      <c r="F6" s="117" t="s">
        <v>9</v>
      </c>
      <c r="G6" s="166"/>
      <c r="H6" s="167"/>
      <c r="I6" s="118" t="s">
        <v>25</v>
      </c>
      <c r="J6" s="166"/>
      <c r="K6" s="167"/>
      <c r="L6" s="20"/>
      <c r="M6" s="22"/>
      <c r="N6" s="22"/>
      <c r="O6" s="16"/>
      <c r="P6" s="16"/>
      <c r="Q6" s="16"/>
      <c r="R6" s="16"/>
      <c r="S6" s="16"/>
      <c r="T6" s="16"/>
      <c r="U6" s="16"/>
      <c r="V6" s="16"/>
    </row>
    <row r="7" spans="1:22" ht="15.75" thickBot="1" x14ac:dyDescent="0.3">
      <c r="A7" s="16"/>
      <c r="B7" s="16"/>
      <c r="C7" s="32"/>
      <c r="D7" s="32"/>
      <c r="E7" s="32"/>
      <c r="F7" s="32"/>
      <c r="G7" s="32"/>
      <c r="H7" s="119"/>
      <c r="I7" s="120"/>
      <c r="J7" s="121"/>
      <c r="K7" s="119"/>
      <c r="L7" s="20"/>
      <c r="M7" s="21"/>
      <c r="N7" s="16"/>
      <c r="O7" s="16"/>
      <c r="P7" s="16"/>
      <c r="Q7" s="16"/>
      <c r="R7" s="16"/>
      <c r="S7" s="16"/>
      <c r="T7" s="16"/>
      <c r="U7" s="16"/>
      <c r="V7" s="16"/>
    </row>
    <row r="8" spans="1:22" ht="15.75" thickBot="1" x14ac:dyDescent="0.3">
      <c r="A8" s="16"/>
      <c r="B8" s="33"/>
      <c r="C8" s="136" t="s">
        <v>20</v>
      </c>
      <c r="D8" s="137"/>
      <c r="E8" s="137"/>
      <c r="F8" s="137"/>
      <c r="G8" s="138"/>
      <c r="H8" s="34" t="s">
        <v>1</v>
      </c>
      <c r="I8" s="35" t="s">
        <v>0</v>
      </c>
      <c r="J8" s="36" t="s">
        <v>21</v>
      </c>
      <c r="K8" s="37" t="s">
        <v>22</v>
      </c>
      <c r="L8" s="23"/>
      <c r="M8" s="23"/>
      <c r="N8" s="16"/>
      <c r="O8" s="16"/>
      <c r="P8" s="16"/>
      <c r="Q8" s="16"/>
      <c r="R8" s="16"/>
      <c r="S8" s="16"/>
      <c r="T8" s="16"/>
      <c r="U8" s="16"/>
      <c r="V8" s="16"/>
    </row>
    <row r="9" spans="1:22" ht="30.75" customHeight="1" thickTop="1" x14ac:dyDescent="0.25">
      <c r="A9" s="16"/>
      <c r="B9" s="38"/>
      <c r="C9" s="141" t="s">
        <v>15</v>
      </c>
      <c r="D9" s="142"/>
      <c r="E9" s="142"/>
      <c r="F9" s="142"/>
      <c r="G9" s="143"/>
      <c r="H9" s="173" t="s">
        <v>47</v>
      </c>
      <c r="I9" s="39" t="s">
        <v>19</v>
      </c>
      <c r="J9" s="40" t="s">
        <v>2</v>
      </c>
      <c r="K9" s="41">
        <v>20</v>
      </c>
      <c r="L9" s="14">
        <f>IF(B19=1,20,IF(B19=2,10,IF(B19=3,20,IF(B19=4,25,0))))</f>
        <v>20</v>
      </c>
      <c r="M9" s="24" t="s">
        <v>12</v>
      </c>
      <c r="N9" s="16"/>
      <c r="O9" s="16"/>
      <c r="P9" s="16"/>
      <c r="Q9" s="16"/>
      <c r="R9" s="16"/>
      <c r="S9" s="16"/>
      <c r="T9" s="16"/>
      <c r="U9" s="16"/>
      <c r="V9" s="16"/>
    </row>
    <row r="10" spans="1:22" ht="33.75" customHeight="1" x14ac:dyDescent="0.25">
      <c r="A10" s="16"/>
      <c r="B10" s="38"/>
      <c r="C10" s="144"/>
      <c r="D10" s="145"/>
      <c r="E10" s="145"/>
      <c r="F10" s="145"/>
      <c r="G10" s="146"/>
      <c r="H10" s="174"/>
      <c r="I10" s="42" t="s">
        <v>17</v>
      </c>
      <c r="J10" s="43" t="s">
        <v>4</v>
      </c>
      <c r="K10" s="44">
        <v>10</v>
      </c>
      <c r="L10" s="20"/>
      <c r="M10" s="25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30.75" customHeight="1" x14ac:dyDescent="0.25">
      <c r="A11" s="16"/>
      <c r="B11" s="38"/>
      <c r="C11" s="144"/>
      <c r="D11" s="145"/>
      <c r="E11" s="145"/>
      <c r="F11" s="145"/>
      <c r="G11" s="146"/>
      <c r="H11" s="174"/>
      <c r="I11" s="45" t="s">
        <v>18</v>
      </c>
      <c r="J11" s="46" t="s">
        <v>5</v>
      </c>
      <c r="K11" s="47">
        <v>20</v>
      </c>
      <c r="L11" s="21"/>
      <c r="M11" s="25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30.75" customHeight="1" thickBot="1" x14ac:dyDescent="0.3">
      <c r="A12" s="16"/>
      <c r="B12" s="38"/>
      <c r="C12" s="147"/>
      <c r="D12" s="148"/>
      <c r="E12" s="148"/>
      <c r="F12" s="148"/>
      <c r="G12" s="149"/>
      <c r="H12" s="175"/>
      <c r="I12" s="48" t="s">
        <v>26</v>
      </c>
      <c r="J12" s="49" t="s">
        <v>3</v>
      </c>
      <c r="K12" s="50">
        <v>25</v>
      </c>
      <c r="L12" s="20"/>
      <c r="M12" s="25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42.75" customHeight="1" thickTop="1" x14ac:dyDescent="0.25">
      <c r="A13" s="16"/>
      <c r="B13" s="38"/>
      <c r="C13" s="150" t="s">
        <v>16</v>
      </c>
      <c r="D13" s="151"/>
      <c r="E13" s="151"/>
      <c r="F13" s="151"/>
      <c r="G13" s="152"/>
      <c r="H13" s="51" t="s">
        <v>46</v>
      </c>
      <c r="I13" s="52" t="s">
        <v>27</v>
      </c>
      <c r="J13" s="53" t="s">
        <v>6</v>
      </c>
      <c r="K13" s="54">
        <v>90</v>
      </c>
      <c r="L13" s="20"/>
      <c r="M13" s="25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8.5" customHeight="1" x14ac:dyDescent="0.25">
      <c r="A14" s="16"/>
      <c r="B14" s="55"/>
      <c r="C14" s="153"/>
      <c r="D14" s="154"/>
      <c r="E14" s="154"/>
      <c r="F14" s="154"/>
      <c r="G14" s="155"/>
      <c r="H14" s="171" t="s">
        <v>45</v>
      </c>
      <c r="I14" s="56" t="s">
        <v>28</v>
      </c>
      <c r="J14" s="57" t="s">
        <v>7</v>
      </c>
      <c r="K14" s="58">
        <v>130</v>
      </c>
      <c r="L14" s="20"/>
      <c r="M14" s="25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30" customHeight="1" thickBot="1" x14ac:dyDescent="0.3">
      <c r="A15" s="16"/>
      <c r="B15" s="55"/>
      <c r="C15" s="156"/>
      <c r="D15" s="157"/>
      <c r="E15" s="157"/>
      <c r="F15" s="157"/>
      <c r="G15" s="158"/>
      <c r="H15" s="172"/>
      <c r="I15" s="59" t="s">
        <v>29</v>
      </c>
      <c r="J15" s="60" t="s">
        <v>8</v>
      </c>
      <c r="K15" s="61">
        <v>150</v>
      </c>
      <c r="L15" s="20"/>
      <c r="M15" s="25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5.5" customHeight="1" thickBot="1" x14ac:dyDescent="0.3">
      <c r="A16" s="16"/>
      <c r="B16" s="55"/>
      <c r="C16" s="62"/>
      <c r="D16" s="62"/>
      <c r="E16" s="62"/>
      <c r="F16" s="63"/>
      <c r="G16" s="165"/>
      <c r="H16" s="165"/>
      <c r="I16" s="64"/>
      <c r="J16" s="65"/>
      <c r="K16" s="66"/>
      <c r="L16" s="20"/>
      <c r="M16" s="23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25.5" customHeight="1" x14ac:dyDescent="0.25">
      <c r="A17" s="16"/>
      <c r="B17" s="55"/>
      <c r="C17" s="67" t="s">
        <v>32</v>
      </c>
      <c r="D17" s="68"/>
      <c r="E17" s="68"/>
      <c r="F17" s="69"/>
      <c r="G17" s="70" t="str">
        <f>UPPER(G6)</f>
        <v/>
      </c>
      <c r="H17" s="71"/>
      <c r="I17" s="72" t="s">
        <v>30</v>
      </c>
      <c r="J17" s="73"/>
      <c r="K17" s="28">
        <f ca="1">TODAY()</f>
        <v>43972</v>
      </c>
      <c r="L17" s="123" t="b">
        <f>ISBLANK(G6)</f>
        <v>1</v>
      </c>
      <c r="M17" s="20"/>
      <c r="N17" s="20"/>
      <c r="O17" s="16"/>
      <c r="P17" s="16"/>
      <c r="Q17" s="16"/>
      <c r="R17" s="16"/>
      <c r="S17" s="16"/>
      <c r="T17" s="16"/>
      <c r="U17" s="16"/>
      <c r="V17" s="16"/>
    </row>
    <row r="18" spans="1:22" ht="25.5" customHeight="1" x14ac:dyDescent="0.25">
      <c r="A18" s="16"/>
      <c r="B18" s="55"/>
      <c r="C18" s="67" t="s">
        <v>31</v>
      </c>
      <c r="D18" s="68"/>
      <c r="E18" s="68"/>
      <c r="F18" s="69"/>
      <c r="G18" s="163" t="str">
        <f>UPPER(J6)</f>
        <v/>
      </c>
      <c r="H18" s="164"/>
      <c r="I18" s="164"/>
      <c r="J18" s="74" t="s">
        <v>22</v>
      </c>
      <c r="K18" s="75"/>
      <c r="L18" s="123" t="b">
        <f>ISBLANK(J6)</f>
        <v>1</v>
      </c>
      <c r="M18" s="23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44.25" customHeight="1" x14ac:dyDescent="0.25">
      <c r="A19" s="16"/>
      <c r="B19" s="116">
        <v>1</v>
      </c>
      <c r="C19" s="169" t="s">
        <v>49</v>
      </c>
      <c r="D19" s="170"/>
      <c r="E19" s="170"/>
      <c r="F19" s="170"/>
      <c r="G19" s="170"/>
      <c r="H19" s="170"/>
      <c r="I19" s="122"/>
      <c r="J19" s="83">
        <f>IF(B19=1,0,IF(B19=2,20,IF(B19=3,10,IF(B19=4,20,IF(B19=5,25,"Erreur!")))))</f>
        <v>0</v>
      </c>
      <c r="K19" s="75"/>
      <c r="L19" s="124"/>
      <c r="M19" s="21"/>
      <c r="N19" s="21"/>
      <c r="O19" s="16"/>
      <c r="P19" s="16"/>
      <c r="Q19" s="16"/>
      <c r="R19" s="16"/>
      <c r="S19" s="16"/>
      <c r="T19" s="16"/>
      <c r="U19" s="16"/>
      <c r="V19" s="16"/>
    </row>
    <row r="20" spans="1:22" ht="27.75" customHeight="1" x14ac:dyDescent="0.25">
      <c r="A20" s="16"/>
      <c r="B20" s="116">
        <v>1</v>
      </c>
      <c r="C20" s="76"/>
      <c r="D20" s="68"/>
      <c r="E20" s="68"/>
      <c r="F20" s="69"/>
      <c r="G20" s="168" t="s">
        <v>44</v>
      </c>
      <c r="H20" s="140"/>
      <c r="I20" s="87"/>
      <c r="J20" s="84">
        <f>IF(B20=1,0,(IF(B20=2,90,"Erreur!")))</f>
        <v>0</v>
      </c>
      <c r="K20" s="75"/>
      <c r="L20" s="124"/>
      <c r="M20" s="21"/>
      <c r="N20" s="21"/>
      <c r="O20" s="16"/>
      <c r="P20" s="16"/>
      <c r="Q20" s="16"/>
      <c r="R20" s="16"/>
      <c r="S20" s="16"/>
      <c r="T20" s="16"/>
      <c r="U20" s="16"/>
      <c r="V20" s="16"/>
    </row>
    <row r="21" spans="1:22" ht="27" customHeight="1" x14ac:dyDescent="0.25">
      <c r="A21" s="16"/>
      <c r="B21" s="115">
        <v>1</v>
      </c>
      <c r="C21" s="77"/>
      <c r="D21" s="69"/>
      <c r="E21" s="69"/>
      <c r="F21" s="69"/>
      <c r="G21" s="162"/>
      <c r="H21" s="162"/>
      <c r="I21" s="87"/>
      <c r="J21" s="83"/>
      <c r="K21" s="75"/>
      <c r="L21" s="125"/>
      <c r="M21" s="21"/>
      <c r="N21" s="21"/>
      <c r="O21" s="16"/>
      <c r="P21" s="16"/>
      <c r="Q21" s="16"/>
      <c r="R21" s="16"/>
      <c r="S21" s="16"/>
      <c r="T21" s="16"/>
      <c r="U21" s="16"/>
      <c r="V21" s="16"/>
    </row>
    <row r="22" spans="1:22" ht="18" x14ac:dyDescent="0.25">
      <c r="A22" s="16"/>
      <c r="B22" s="55"/>
      <c r="C22" s="139" t="s">
        <v>48</v>
      </c>
      <c r="D22" s="140"/>
      <c r="E22" s="140"/>
      <c r="F22" s="140"/>
      <c r="G22" s="140"/>
      <c r="H22" s="140"/>
      <c r="I22" s="87"/>
      <c r="J22" s="83">
        <f>IF(B21=1,0,(IF(B21=2,130,(IF(B21=3,150,"Erreur!")))))</f>
        <v>0</v>
      </c>
      <c r="K22" s="75"/>
      <c r="L22" s="125"/>
      <c r="M22" s="21"/>
      <c r="N22" s="21"/>
      <c r="O22" s="16"/>
      <c r="P22" s="16"/>
      <c r="Q22" s="16"/>
      <c r="R22" s="16"/>
      <c r="S22" s="16"/>
      <c r="T22" s="16"/>
      <c r="U22" s="16"/>
      <c r="V22" s="16"/>
    </row>
    <row r="23" spans="1:22" ht="15.75" x14ac:dyDescent="0.25">
      <c r="A23" s="16"/>
      <c r="B23" s="55"/>
      <c r="C23" s="76"/>
      <c r="D23" s="68"/>
      <c r="E23" s="68"/>
      <c r="F23" s="68"/>
      <c r="G23" s="130"/>
      <c r="H23" s="130"/>
      <c r="I23" s="87"/>
      <c r="J23" s="85" t="s">
        <v>11</v>
      </c>
      <c r="K23" s="75"/>
      <c r="L23" s="125"/>
      <c r="M23" s="21"/>
      <c r="N23" s="21"/>
      <c r="O23" s="16"/>
      <c r="P23" s="16"/>
      <c r="Q23" s="16"/>
      <c r="R23" s="16"/>
      <c r="S23" s="16"/>
      <c r="T23" s="16"/>
      <c r="U23" s="16"/>
      <c r="V23" s="16"/>
    </row>
    <row r="24" spans="1:22" ht="27" customHeight="1" x14ac:dyDescent="0.25">
      <c r="A24" s="16"/>
      <c r="B24" s="33"/>
      <c r="C24" s="77"/>
      <c r="D24" s="69"/>
      <c r="E24" s="69"/>
      <c r="F24" s="69"/>
      <c r="G24" s="130"/>
      <c r="H24" s="130"/>
      <c r="I24" s="88" t="s">
        <v>33</v>
      </c>
      <c r="J24" s="86" t="str">
        <f>IF(L17=TRUE,"Write your Last name !",IF(L18=TRUE,"Write you first name !",IF(J19="Erreur!","Erreur!",IF(J20="Erreur!","Erreur!",IF(J22="Erreur!","Erreur",SUM(J19:J22))))))</f>
        <v>Write your Last name !</v>
      </c>
      <c r="K24" s="75"/>
      <c r="L24" s="125"/>
      <c r="M24" s="21"/>
      <c r="N24" s="21"/>
      <c r="O24" s="16"/>
      <c r="P24" s="16"/>
      <c r="Q24" s="16"/>
      <c r="R24" s="16"/>
      <c r="S24" s="16"/>
      <c r="T24" s="16"/>
      <c r="U24" s="16"/>
      <c r="V24" s="16"/>
    </row>
    <row r="25" spans="1:22" ht="15.75" thickBot="1" x14ac:dyDescent="0.3">
      <c r="A25" s="16"/>
      <c r="B25" s="33"/>
      <c r="C25" s="77"/>
      <c r="D25" s="69"/>
      <c r="E25" s="69"/>
      <c r="F25" s="69"/>
      <c r="G25" s="78"/>
      <c r="H25" s="79"/>
      <c r="I25" s="89"/>
      <c r="J25" s="80"/>
      <c r="K25" s="81"/>
      <c r="L25" s="125"/>
      <c r="M25" s="16"/>
      <c r="N25" s="21"/>
      <c r="O25" s="16"/>
      <c r="P25" s="16"/>
      <c r="Q25" s="16"/>
      <c r="R25" s="16"/>
      <c r="S25" s="16"/>
      <c r="T25" s="16"/>
      <c r="U25" s="16"/>
      <c r="V25" s="16"/>
    </row>
    <row r="26" spans="1:22" ht="30.75" customHeight="1" x14ac:dyDescent="0.25">
      <c r="A26" s="16"/>
      <c r="B26" s="33"/>
      <c r="C26" s="90" t="s">
        <v>36</v>
      </c>
      <c r="D26" s="90"/>
      <c r="E26" s="90"/>
      <c r="F26" s="90"/>
      <c r="G26" s="90"/>
      <c r="H26" s="91"/>
      <c r="I26" s="92"/>
      <c r="J26" s="13"/>
      <c r="K26" s="82"/>
      <c r="L26" s="15"/>
      <c r="M26" s="16"/>
      <c r="N26" s="21"/>
      <c r="O26" s="16"/>
      <c r="P26" s="16"/>
      <c r="Q26" s="16"/>
      <c r="R26" s="16"/>
      <c r="S26" s="16"/>
      <c r="T26" s="16"/>
      <c r="U26" s="16"/>
      <c r="V26" s="16"/>
    </row>
    <row r="27" spans="1:22" x14ac:dyDescent="0.25">
      <c r="A27" s="16"/>
      <c r="B27" s="33"/>
      <c r="C27" s="93" t="s">
        <v>10</v>
      </c>
      <c r="D27" s="69"/>
      <c r="E27" s="69"/>
      <c r="F27" s="69"/>
      <c r="G27" s="69"/>
      <c r="H27" s="94"/>
      <c r="I27" s="29"/>
      <c r="J27" s="95"/>
      <c r="K27" s="20"/>
      <c r="L27" s="15"/>
      <c r="M27" s="16"/>
      <c r="N27" s="21"/>
      <c r="O27" s="16"/>
      <c r="P27" s="16"/>
      <c r="Q27" s="16"/>
      <c r="R27" s="16"/>
      <c r="S27" s="16"/>
      <c r="T27" s="16"/>
      <c r="U27" s="16"/>
      <c r="V27" s="16"/>
    </row>
    <row r="28" spans="1:22" x14ac:dyDescent="0.25">
      <c r="A28" s="16"/>
      <c r="B28" s="16"/>
      <c r="C28" s="96" t="s">
        <v>37</v>
      </c>
      <c r="D28" s="96"/>
      <c r="E28" s="96"/>
      <c r="F28" s="96"/>
      <c r="G28" s="96"/>
      <c r="H28" s="97"/>
      <c r="I28" s="98"/>
      <c r="J28" s="95"/>
      <c r="K28" s="20"/>
      <c r="L28" s="15"/>
      <c r="M28" s="16"/>
      <c r="N28" s="21"/>
      <c r="O28" s="16"/>
      <c r="P28" s="16"/>
      <c r="Q28" s="16"/>
      <c r="R28" s="16"/>
      <c r="S28" s="16"/>
      <c r="T28" s="16"/>
      <c r="U28" s="16"/>
      <c r="V28" s="16"/>
    </row>
    <row r="29" spans="1:22" ht="26.25" customHeight="1" thickBot="1" x14ac:dyDescent="0.3">
      <c r="A29" s="16"/>
      <c r="B29" s="16"/>
      <c r="C29" s="16" t="s">
        <v>14</v>
      </c>
      <c r="D29" s="16"/>
      <c r="E29" s="16"/>
      <c r="F29" s="16"/>
      <c r="G29" s="16"/>
      <c r="H29" s="15"/>
      <c r="I29" s="29"/>
      <c r="J29" s="30"/>
      <c r="K29" s="15"/>
      <c r="L29" s="15"/>
      <c r="M29" s="16"/>
      <c r="N29" s="21"/>
      <c r="O29" s="16"/>
      <c r="P29" s="16"/>
      <c r="Q29" s="16"/>
      <c r="R29" s="16"/>
      <c r="S29" s="16"/>
      <c r="T29" s="16"/>
      <c r="U29" s="16"/>
      <c r="V29" s="16"/>
    </row>
    <row r="30" spans="1:22" x14ac:dyDescent="0.25">
      <c r="A30" s="16"/>
      <c r="B30" s="16"/>
      <c r="C30" s="99" t="s">
        <v>42</v>
      </c>
      <c r="D30" s="100"/>
      <c r="E30" s="100"/>
      <c r="F30" s="100"/>
      <c r="G30" s="126" t="str">
        <f ca="1">CELL("contenu",G17)</f>
        <v/>
      </c>
      <c r="H30" s="126"/>
      <c r="I30" s="101" t="s">
        <v>38</v>
      </c>
      <c r="J30" s="100" t="s">
        <v>39</v>
      </c>
      <c r="K30" s="102"/>
      <c r="L30" s="16"/>
      <c r="M30" s="15"/>
      <c r="N30" s="21"/>
      <c r="O30" s="16"/>
      <c r="P30" s="16"/>
      <c r="Q30" s="16"/>
      <c r="R30" s="16"/>
      <c r="S30" s="16"/>
      <c r="T30" s="16"/>
      <c r="U30" s="16"/>
      <c r="V30" s="16"/>
    </row>
    <row r="31" spans="1:22" x14ac:dyDescent="0.25">
      <c r="A31" s="16"/>
      <c r="B31" s="16"/>
      <c r="C31" s="103"/>
      <c r="D31" s="104"/>
      <c r="E31" s="104"/>
      <c r="F31" s="104"/>
      <c r="G31" s="127" t="str">
        <f ca="1">CELL("contenu",G18)</f>
        <v/>
      </c>
      <c r="H31" s="127"/>
      <c r="I31" s="104"/>
      <c r="J31" s="104" t="s">
        <v>40</v>
      </c>
      <c r="K31" s="105"/>
      <c r="L31" s="16"/>
      <c r="M31" s="15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.75" thickBot="1" x14ac:dyDescent="0.3">
      <c r="A32" s="16"/>
      <c r="B32" s="16"/>
      <c r="C32" s="128" t="s">
        <v>13</v>
      </c>
      <c r="D32" s="129"/>
      <c r="E32" s="129"/>
      <c r="F32" s="129"/>
      <c r="G32" s="129"/>
      <c r="H32" s="129"/>
      <c r="I32" s="129"/>
      <c r="J32" s="129"/>
      <c r="K32" s="106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x14ac:dyDescent="0.25">
      <c r="A33" s="16"/>
      <c r="B33" s="16"/>
      <c r="C33" s="107" t="s">
        <v>41</v>
      </c>
      <c r="D33" s="107"/>
      <c r="E33" s="107"/>
      <c r="F33" s="107"/>
      <c r="G33" s="107"/>
      <c r="H33" s="26"/>
      <c r="I33" s="108"/>
      <c r="J33" s="109"/>
      <c r="K33" s="26"/>
      <c r="L33" s="26"/>
      <c r="M33" s="27"/>
      <c r="N33" s="16"/>
      <c r="O33" s="16"/>
      <c r="P33" s="16"/>
      <c r="Q33" s="16"/>
      <c r="R33" s="16"/>
      <c r="S33" s="16"/>
      <c r="T33" s="16"/>
      <c r="U33" s="16"/>
      <c r="V33" s="16"/>
    </row>
    <row r="34" spans="1:22" x14ac:dyDescent="0.25">
      <c r="A34" s="16"/>
      <c r="B34" s="16"/>
      <c r="C34" s="16"/>
      <c r="D34" s="16"/>
      <c r="E34" s="16"/>
      <c r="F34" s="16"/>
      <c r="G34" s="16"/>
      <c r="H34" s="15"/>
      <c r="I34" s="29"/>
      <c r="J34" s="30"/>
      <c r="K34" s="15"/>
      <c r="L34" s="15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x14ac:dyDescent="0.25">
      <c r="A35" s="16"/>
      <c r="B35" s="16"/>
      <c r="C35" s="16"/>
      <c r="D35" s="16"/>
      <c r="E35" s="16"/>
      <c r="F35" s="16"/>
      <c r="G35" s="16"/>
      <c r="H35" s="15"/>
      <c r="I35" s="29"/>
      <c r="J35" s="30"/>
      <c r="K35" s="15"/>
      <c r="L35" s="15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x14ac:dyDescent="0.25">
      <c r="A36" s="16"/>
      <c r="B36" s="16"/>
      <c r="C36" s="16"/>
      <c r="D36" s="16"/>
      <c r="E36" s="16"/>
      <c r="F36" s="16"/>
      <c r="G36" s="16"/>
      <c r="H36" s="15"/>
      <c r="I36" s="29"/>
      <c r="J36" s="30"/>
      <c r="K36" s="15"/>
      <c r="L36" s="15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x14ac:dyDescent="0.25">
      <c r="A37" s="16"/>
      <c r="B37" s="16"/>
      <c r="C37" s="16"/>
      <c r="D37" s="16"/>
      <c r="E37" s="16"/>
      <c r="F37" s="16"/>
      <c r="G37" s="16"/>
      <c r="H37" s="15"/>
      <c r="I37" s="29"/>
      <c r="J37" s="30"/>
      <c r="K37" s="15"/>
      <c r="L37" s="15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x14ac:dyDescent="0.25">
      <c r="A38" s="16"/>
      <c r="B38" s="16"/>
      <c r="C38" s="16"/>
      <c r="D38" s="16"/>
      <c r="E38" s="16"/>
      <c r="F38" s="16"/>
      <c r="G38" s="16"/>
      <c r="H38" s="15"/>
      <c r="I38" s="29"/>
      <c r="J38" s="30"/>
      <c r="K38" s="15"/>
      <c r="L38" s="15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x14ac:dyDescent="0.25">
      <c r="A39" s="16"/>
      <c r="B39" s="16"/>
      <c r="C39" s="16"/>
      <c r="D39" s="16"/>
      <c r="E39" s="16"/>
      <c r="F39" s="16"/>
      <c r="G39" s="16"/>
      <c r="H39" s="15"/>
      <c r="I39" s="29"/>
      <c r="J39" s="30"/>
      <c r="K39" s="15"/>
      <c r="L39" s="15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x14ac:dyDescent="0.25">
      <c r="B40" s="4"/>
      <c r="L40" s="15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x14ac:dyDescent="0.25">
      <c r="B41" s="4"/>
      <c r="L41" s="15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x14ac:dyDescent="0.25">
      <c r="B42" s="4"/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x14ac:dyDescent="0.25">
      <c r="B43" s="4"/>
      <c r="L43" s="15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x14ac:dyDescent="0.25">
      <c r="B44" s="4"/>
      <c r="L44" s="15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x14ac:dyDescent="0.25">
      <c r="B45" s="4"/>
      <c r="L45" s="15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x14ac:dyDescent="0.25">
      <c r="B46" s="4"/>
      <c r="L46" s="15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x14ac:dyDescent="0.25">
      <c r="B47" s="4"/>
      <c r="L47" s="15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x14ac:dyDescent="0.25">
      <c r="B48" s="4"/>
      <c r="L48" s="15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2:22" x14ac:dyDescent="0.25">
      <c r="B49" s="4"/>
      <c r="L49" s="15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2:22" x14ac:dyDescent="0.25">
      <c r="B50" s="4"/>
      <c r="L50" s="15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2:22" x14ac:dyDescent="0.25">
      <c r="B51" s="4"/>
      <c r="L51" s="15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2:22" x14ac:dyDescent="0.25">
      <c r="B52" s="4"/>
      <c r="L52" s="15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2:22" x14ac:dyDescent="0.25">
      <c r="B53" s="4"/>
      <c r="L53" s="15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2:22" x14ac:dyDescent="0.25">
      <c r="B54" s="4"/>
      <c r="L54" s="15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2:22" x14ac:dyDescent="0.25">
      <c r="B55" s="4"/>
      <c r="L55" s="15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2:22" x14ac:dyDescent="0.25">
      <c r="B56" s="4"/>
      <c r="L56" s="15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2:22" x14ac:dyDescent="0.25">
      <c r="B57" s="4"/>
      <c r="L57" s="15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2:22" x14ac:dyDescent="0.25">
      <c r="B58" s="4"/>
      <c r="L58" s="15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2:22" x14ac:dyDescent="0.25">
      <c r="B59" s="4"/>
      <c r="L59" s="15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2:22" x14ac:dyDescent="0.25">
      <c r="B60" s="4"/>
      <c r="L60" s="15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2:22" x14ac:dyDescent="0.25">
      <c r="B61" s="4"/>
      <c r="L61" s="15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2:22" x14ac:dyDescent="0.25">
      <c r="B62" s="4"/>
      <c r="L62" s="15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2:22" x14ac:dyDescent="0.25">
      <c r="B63" s="4"/>
      <c r="L63" s="15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2:22" x14ac:dyDescent="0.25">
      <c r="B64" s="4"/>
      <c r="L64" s="15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2:22" x14ac:dyDescent="0.25">
      <c r="B65" s="4"/>
      <c r="L65" s="15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2:22" x14ac:dyDescent="0.25">
      <c r="B66" s="4"/>
      <c r="L66" s="15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2:22" x14ac:dyDescent="0.25">
      <c r="B67" s="4"/>
      <c r="L67" s="15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2:22" x14ac:dyDescent="0.25">
      <c r="B68" s="4"/>
      <c r="L68" s="15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2:22" x14ac:dyDescent="0.25">
      <c r="B69" s="4"/>
      <c r="L69" s="15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2:22" x14ac:dyDescent="0.25">
      <c r="B70" s="4"/>
      <c r="L70" s="15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2:22" x14ac:dyDescent="0.25">
      <c r="B71" s="4"/>
      <c r="L71" s="15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2:22" x14ac:dyDescent="0.25">
      <c r="B72" s="4"/>
      <c r="L72" s="15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2:22" x14ac:dyDescent="0.25">
      <c r="B73" s="4"/>
      <c r="L73" s="15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2:22" x14ac:dyDescent="0.25">
      <c r="B74" s="4"/>
      <c r="L74" s="15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2:22" x14ac:dyDescent="0.25">
      <c r="B75" s="4"/>
      <c r="L75" s="15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2:22" x14ac:dyDescent="0.25">
      <c r="B76" s="4"/>
      <c r="L76" s="15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2:22" x14ac:dyDescent="0.25">
      <c r="B77" s="4"/>
      <c r="L77" s="15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2:22" x14ac:dyDescent="0.25">
      <c r="B78" s="4"/>
      <c r="L78" s="15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2:22" x14ac:dyDescent="0.25">
      <c r="B79" s="4"/>
      <c r="L79" s="15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2:22" x14ac:dyDescent="0.25">
      <c r="B80" s="4"/>
      <c r="L80" s="15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2:22" x14ac:dyDescent="0.25">
      <c r="B81" s="4"/>
      <c r="L81" s="15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2:22" x14ac:dyDescent="0.25">
      <c r="B82" s="4"/>
      <c r="L82" s="15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2:22" x14ac:dyDescent="0.25">
      <c r="L83" s="15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2:22" x14ac:dyDescent="0.25">
      <c r="L84" s="15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2:22" x14ac:dyDescent="0.25">
      <c r="L85" s="15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2:22" x14ac:dyDescent="0.25">
      <c r="L86" s="15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2:22" x14ac:dyDescent="0.25">
      <c r="L87" s="15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2:22" x14ac:dyDescent="0.25">
      <c r="L88" s="15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2:22" x14ac:dyDescent="0.25">
      <c r="L89" s="15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2:22" x14ac:dyDescent="0.25">
      <c r="L90" s="15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2:22" x14ac:dyDescent="0.25">
      <c r="L91" s="15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2:22" x14ac:dyDescent="0.25">
      <c r="L92" s="15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2:22" x14ac:dyDescent="0.25">
      <c r="L93" s="15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2:22" x14ac:dyDescent="0.25">
      <c r="L94" s="15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2:22" x14ac:dyDescent="0.25">
      <c r="L95" s="15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2:22" x14ac:dyDescent="0.25">
      <c r="L96" s="15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2:22" x14ac:dyDescent="0.25">
      <c r="L97" s="15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2:22" x14ac:dyDescent="0.25">
      <c r="L98" s="15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2:22" x14ac:dyDescent="0.25">
      <c r="L99" s="15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2:22" x14ac:dyDescent="0.25">
      <c r="L100" s="15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2:22" x14ac:dyDescent="0.25">
      <c r="L101" s="15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2:22" x14ac:dyDescent="0.25">
      <c r="L102" s="15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2:22" x14ac:dyDescent="0.25">
      <c r="L103" s="15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2:22" x14ac:dyDescent="0.25">
      <c r="L104" s="15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2:22" x14ac:dyDescent="0.25">
      <c r="L105" s="15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2:22" x14ac:dyDescent="0.25">
      <c r="L106" s="15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2:22" x14ac:dyDescent="0.25">
      <c r="L107" s="15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2:22" x14ac:dyDescent="0.25">
      <c r="L108" s="15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2:22" x14ac:dyDescent="0.25">
      <c r="L109" s="15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</sheetData>
  <sheetProtection algorithmName="SHA-512" hashValue="0K0OHlOzTtCulKhKDXkbLkte1CQYCK6A19xVCAA0PM7TkA4ts+iBtHzGd10IQAsii+Yp573SbGEu1EQ9/atTFw==" saltValue="OK6h9lJMCwTR5rm25xzd0A==" spinCount="100000" sheet="1" objects="1" scenarios="1" selectLockedCells="1"/>
  <protectedRanges>
    <protectedRange algorithmName="SHA-512" hashValue="C7EyQtqRULA7VKhtqWTRmXl0978Ng4XeBqFiag2E2V1AQq2Elj1csBIUFXWSbKaQFp4neVI4cx9VxZE8bVSRZg==" saltValue="8QyEPQcwi8883grg1RM5lg==" spinCount="100000" sqref="C4 G4:G5 I4:K5 H5" name="Plage1"/>
    <protectedRange algorithmName="SHA-512" hashValue="HvRPYXlAWF3ohf1fX0Hu9wdgb98L4IGOWIYqAgByGf7wc3UvvHzFb6d4ZI4Lsw5cmTj2AawZfrl5ObMcgVCZ0Q==" saltValue="fnyRv8hHYVl+uxNoiHZgWA==" spinCount="100000" sqref="G6" name="Plage2"/>
    <protectedRange algorithmName="SHA-512" hashValue="pKflJPDqrI5kzpzn0893/EgZOy3tJWuEZyK6k/VKooSt2jX5kiMwGsvqD2kwrom6SWNN9b1/l+hu4afAIPpm7g==" saltValue="7RYLzuVfdIoE+71MV4dd3Q==" spinCount="100000" sqref="C9 H7:K15 G7:G8 C13 G10:G12 G14:G18 I16:K18" name="Plage3"/>
  </protectedRanges>
  <mergeCells count="20">
    <mergeCell ref="C19:H19"/>
    <mergeCell ref="J6:K6"/>
    <mergeCell ref="H14:H15"/>
    <mergeCell ref="H9:H12"/>
    <mergeCell ref="G30:H30"/>
    <mergeCell ref="G31:H31"/>
    <mergeCell ref="C32:J32"/>
    <mergeCell ref="G23:H24"/>
    <mergeCell ref="J3:K3"/>
    <mergeCell ref="C3:H3"/>
    <mergeCell ref="C8:G8"/>
    <mergeCell ref="C22:H22"/>
    <mergeCell ref="C9:G12"/>
    <mergeCell ref="C13:G15"/>
    <mergeCell ref="C4:K4"/>
    <mergeCell ref="G21:H21"/>
    <mergeCell ref="G18:I18"/>
    <mergeCell ref="G16:H16"/>
    <mergeCell ref="G6:H6"/>
    <mergeCell ref="G20:H20"/>
  </mergeCells>
  <conditionalFormatting sqref="J24">
    <cfRule type="containsText" dxfId="3" priority="1" operator="containsText" text="Write">
      <formula>NOT(ISERROR(SEARCH("Write",J24)))</formula>
    </cfRule>
  </conditionalFormatting>
  <hyperlinks>
    <hyperlink ref="C27" r:id="rId1"/>
  </hyperlinks>
  <pageMargins left="0.70866141732283472" right="0.78740157480314965" top="0.74803149606299213" bottom="0.74803149606299213" header="0.31496062992125984" footer="0.31496062992125984"/>
  <pageSetup paperSize="9" scale="4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2" r:id="rId5" name="Drop Down 64">
              <controlPr locked="0" defaultSize="0" autoLine="0" autoPict="0">
                <anchor moveWithCells="1">
                  <from>
                    <xdr:col>7</xdr:col>
                    <xdr:colOff>1076325</xdr:colOff>
                    <xdr:row>19</xdr:row>
                    <xdr:rowOff>161925</xdr:rowOff>
                  </from>
                  <to>
                    <xdr:col>9</xdr:col>
                    <xdr:colOff>266700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" name="Drop Down 65">
              <controlPr locked="0" defaultSize="0" autoLine="0" autoPict="0">
                <anchor moveWithCells="1">
                  <from>
                    <xdr:col>7</xdr:col>
                    <xdr:colOff>1076325</xdr:colOff>
                    <xdr:row>21</xdr:row>
                    <xdr:rowOff>9525</xdr:rowOff>
                  </from>
                  <to>
                    <xdr:col>9</xdr:col>
                    <xdr:colOff>266700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" name="Drop Down 68">
              <controlPr locked="0" defaultSize="0" autoLine="0" autoPict="0">
                <anchor moveWithCells="1">
                  <from>
                    <xdr:col>7</xdr:col>
                    <xdr:colOff>1076325</xdr:colOff>
                    <xdr:row>18</xdr:row>
                    <xdr:rowOff>171450</xdr:rowOff>
                  </from>
                  <to>
                    <xdr:col>9</xdr:col>
                    <xdr:colOff>266700</xdr:colOff>
                    <xdr:row>18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24"/>
  <sheetViews>
    <sheetView workbookViewId="0">
      <selection sqref="A1:A11"/>
    </sheetView>
  </sheetViews>
  <sheetFormatPr baseColWidth="10" defaultRowHeight="15" x14ac:dyDescent="0.25"/>
  <cols>
    <col min="1" max="1" width="47.7109375" customWidth="1"/>
  </cols>
  <sheetData>
    <row r="1" spans="1:3" x14ac:dyDescent="0.25">
      <c r="A1" s="111" t="s">
        <v>34</v>
      </c>
    </row>
    <row r="2" spans="1:3" ht="15.75" x14ac:dyDescent="0.25">
      <c r="A2" s="112" t="s">
        <v>19</v>
      </c>
      <c r="B2" s="6"/>
      <c r="C2" s="7"/>
    </row>
    <row r="3" spans="1:3" ht="15.75" customHeight="1" x14ac:dyDescent="0.25">
      <c r="A3" s="113" t="s">
        <v>17</v>
      </c>
      <c r="B3" s="5"/>
      <c r="C3" s="8"/>
    </row>
    <row r="4" spans="1:3" ht="15.75" x14ac:dyDescent="0.25">
      <c r="A4" s="112" t="s">
        <v>18</v>
      </c>
      <c r="B4" s="5"/>
      <c r="C4" s="8"/>
    </row>
    <row r="5" spans="1:3" ht="15.75" x14ac:dyDescent="0.25">
      <c r="A5" s="112" t="s">
        <v>26</v>
      </c>
      <c r="B5" s="5"/>
      <c r="C5" s="8"/>
    </row>
    <row r="6" spans="1:3" ht="15.75" x14ac:dyDescent="0.25">
      <c r="A6" s="111" t="s">
        <v>34</v>
      </c>
      <c r="B6" s="5"/>
      <c r="C6" s="8"/>
    </row>
    <row r="7" spans="1:3" ht="15.75" x14ac:dyDescent="0.25">
      <c r="A7" s="112" t="s">
        <v>35</v>
      </c>
      <c r="B7" s="5"/>
      <c r="C7" s="8"/>
    </row>
    <row r="8" spans="1:3" ht="15.75" x14ac:dyDescent="0.25">
      <c r="A8" s="111" t="s">
        <v>34</v>
      </c>
      <c r="B8" s="5"/>
      <c r="C8" s="8"/>
    </row>
    <row r="9" spans="1:3" ht="15.75" x14ac:dyDescent="0.25">
      <c r="A9" s="112" t="s">
        <v>28</v>
      </c>
      <c r="B9" s="5"/>
      <c r="C9" s="8"/>
    </row>
    <row r="10" spans="1:3" ht="15.75" x14ac:dyDescent="0.25">
      <c r="A10" s="112" t="s">
        <v>29</v>
      </c>
      <c r="B10" s="5"/>
      <c r="C10" s="8"/>
    </row>
    <row r="11" spans="1:3" ht="15.75" x14ac:dyDescent="0.25">
      <c r="A11" s="114"/>
      <c r="B11" s="9"/>
      <c r="C11" s="9"/>
    </row>
    <row r="12" spans="1:3" x14ac:dyDescent="0.25">
      <c r="A12" s="110"/>
    </row>
    <row r="13" spans="1:3" x14ac:dyDescent="0.25">
      <c r="A13" s="110"/>
    </row>
    <row r="14" spans="1:3" x14ac:dyDescent="0.25">
      <c r="A14" s="110"/>
    </row>
    <row r="15" spans="1:3" x14ac:dyDescent="0.25">
      <c r="A15" s="110"/>
    </row>
    <row r="16" spans="1:3" x14ac:dyDescent="0.25">
      <c r="A16" s="110"/>
    </row>
    <row r="17" spans="1:1" x14ac:dyDescent="0.25">
      <c r="A17" s="110"/>
    </row>
    <row r="18" spans="1:1" x14ac:dyDescent="0.25">
      <c r="A18" s="110"/>
    </row>
    <row r="19" spans="1:1" x14ac:dyDescent="0.25">
      <c r="A19" s="110"/>
    </row>
    <row r="20" spans="1:1" x14ac:dyDescent="0.25">
      <c r="A20" s="110"/>
    </row>
    <row r="21" spans="1:1" x14ac:dyDescent="0.25">
      <c r="A21" s="110"/>
    </row>
    <row r="22" spans="1:1" x14ac:dyDescent="0.25">
      <c r="A22" s="110"/>
    </row>
    <row r="23" spans="1:1" x14ac:dyDescent="0.25">
      <c r="A23" s="110"/>
    </row>
    <row r="24" spans="1:1" x14ac:dyDescent="0.25">
      <c r="A24" s="110"/>
    </row>
  </sheetData>
  <sheetProtection sheet="1" objects="1" scenarios="1" selectLockedCells="1" selectUnlockedCells="1"/>
  <protectedRanges>
    <protectedRange algorithmName="SHA-512" hashValue="pKflJPDqrI5kzpzn0893/EgZOy3tJWuEZyK6k/VKooSt2jX5kiMwGsvqD2kwrom6SWNN9b1/l+hu4afAIPpm7g==" saltValue="7RYLzuVfdIoE+71MV4dd3Q==" spinCount="100000" sqref="E2:F10" name="Plage3"/>
  </protectedRanges>
  <conditionalFormatting sqref="B2:C2 C3:C10">
    <cfRule type="duplicateValues" dxfId="2" priority="1"/>
  </conditionalFormatting>
  <conditionalFormatting sqref="A2:C5 A7:C7 B6:C6 A9:C10 B8:C8">
    <cfRule type="duplicateValues" dxfId="1" priority="2"/>
  </conditionalFormatting>
  <conditionalFormatting sqref="A2:C5 A7:C7 B6:C6 A9:C10 B8:C8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</vt:lpstr>
      <vt:lpstr>---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AISSA MASROUR</dc:creator>
  <cp:lastModifiedBy>UISPP2021</cp:lastModifiedBy>
  <cp:lastPrinted>2020-03-30T21:20:45Z</cp:lastPrinted>
  <dcterms:created xsi:type="dcterms:W3CDTF">2020-03-18T19:01:07Z</dcterms:created>
  <dcterms:modified xsi:type="dcterms:W3CDTF">2020-05-21T23:22:44Z</dcterms:modified>
</cp:coreProperties>
</file>